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am\Desktop\"/>
    </mc:Choice>
  </mc:AlternateContent>
  <xr:revisionPtr revIDLastSave="0" documentId="8_{5B56CDFF-848B-48ED-8808-E4FE60C0089E}" xr6:coauthVersionLast="34" xr6:coauthVersionMax="34" xr10:uidLastSave="{00000000-0000-0000-0000-000000000000}"/>
  <bookViews>
    <workbookView xWindow="0" yWindow="0" windowWidth="20490" windowHeight="8130" xr2:uid="{00000000-000D-0000-FFFF-FFFF00000000}"/>
  </bookViews>
  <sheets>
    <sheet name="Sheet1" sheetId="2" r:id="rId1"/>
    <sheet name="Q2" sheetId="1" r:id="rId2"/>
  </sheets>
  <calcPr calcId="179021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78" i="2" l="1"/>
  <c r="C72" i="2"/>
  <c r="C69" i="2"/>
  <c r="E64" i="2"/>
  <c r="E60" i="2"/>
  <c r="D60" i="2"/>
  <c r="C58" i="2"/>
  <c r="C56" i="2"/>
  <c r="E53" i="2"/>
  <c r="C40" i="2"/>
  <c r="D46" i="2"/>
  <c r="C44" i="2"/>
  <c r="C42" i="2"/>
  <c r="E26" i="2"/>
  <c r="E19" i="2"/>
  <c r="D19" i="2"/>
  <c r="C17" i="2"/>
  <c r="C15" i="2"/>
</calcChain>
</file>

<file path=xl/sharedStrings.xml><?xml version="1.0" encoding="utf-8"?>
<sst xmlns="http://schemas.openxmlformats.org/spreadsheetml/2006/main" count="88" uniqueCount="59">
  <si>
    <t>Number of devices</t>
  </si>
  <si>
    <t>Question 1</t>
  </si>
  <si>
    <t>a)</t>
  </si>
  <si>
    <t>Final Exam Score</t>
  </si>
  <si>
    <t>b)</t>
  </si>
  <si>
    <t>All students included in the whole data base of final exam scores</t>
  </si>
  <si>
    <t>M3 Assignment</t>
  </si>
  <si>
    <t>c)</t>
  </si>
  <si>
    <t>Notation:</t>
  </si>
  <si>
    <t>Words:</t>
  </si>
  <si>
    <r>
      <t>H</t>
    </r>
    <r>
      <rPr>
        <vertAlign val="subscript"/>
        <sz val="11"/>
        <color theme="1"/>
        <rFont val="Calibri"/>
        <family val="2"/>
        <scheme val="minor"/>
      </rPr>
      <t>0</t>
    </r>
    <r>
      <rPr>
        <sz val="11"/>
        <color theme="1"/>
        <rFont val="Calibri"/>
        <family val="2"/>
        <scheme val="minor"/>
      </rPr>
      <t xml:space="preserve">:  </t>
    </r>
    <r>
      <rPr>
        <sz val="11"/>
        <color theme="1"/>
        <rFont val="Calibri"/>
        <family val="2"/>
      </rPr>
      <t>μ = 28</t>
    </r>
  </si>
  <si>
    <r>
      <t>H</t>
    </r>
    <r>
      <rPr>
        <vertAlign val="sub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:  </t>
    </r>
    <r>
      <rPr>
        <sz val="11"/>
        <color theme="1"/>
        <rFont val="Calibri"/>
        <family val="2"/>
      </rPr>
      <t>μ ≠ 28</t>
    </r>
  </si>
  <si>
    <t>d)</t>
  </si>
  <si>
    <t>SE =</t>
  </si>
  <si>
    <t>e)</t>
  </si>
  <si>
    <t>z =</t>
  </si>
  <si>
    <t>f)</t>
  </si>
  <si>
    <t>critical values =</t>
  </si>
  <si>
    <t>g)</t>
  </si>
  <si>
    <t>The Z statistic has a value of 2 which is more extreme than the upper critical value of 1.96.</t>
  </si>
  <si>
    <t>Therefore, we reject the null hypothesis.</t>
  </si>
  <si>
    <t>h)</t>
  </si>
  <si>
    <t>i)</t>
  </si>
  <si>
    <t xml:space="preserve">standardized effect size = </t>
  </si>
  <si>
    <r>
      <t xml:space="preserve">This spring, the students performed significantly differently with two attempts instead of just one attempt in the final exam, </t>
    </r>
    <r>
      <rPr>
        <i/>
        <sz val="11"/>
        <color theme="1"/>
        <rFont val="Calibri"/>
        <family val="2"/>
      </rPr>
      <t>z = 2.00</t>
    </r>
    <r>
      <rPr>
        <sz val="11"/>
        <color theme="1"/>
        <rFont val="Calibri"/>
        <family val="2"/>
      </rPr>
      <t xml:space="preserve">, </t>
    </r>
    <r>
      <rPr>
        <i/>
        <sz val="11"/>
        <color theme="1"/>
        <rFont val="Calibri"/>
        <family val="2"/>
      </rPr>
      <t>p &lt; 0.05</t>
    </r>
    <r>
      <rPr>
        <sz val="11"/>
        <color theme="1"/>
        <rFont val="Calibri"/>
        <family val="2"/>
      </rPr>
      <t>.</t>
    </r>
  </si>
  <si>
    <t>Question 2</t>
  </si>
  <si>
    <r>
      <t>a) The dependent variable is the</t>
    </r>
    <r>
      <rPr>
        <u/>
        <sz val="11"/>
        <color theme="1"/>
        <rFont val="Calibri"/>
        <family val="2"/>
        <scheme val="minor"/>
      </rPr>
      <t xml:space="preserve"> number of smart phones and tablets connected to the internet per household</t>
    </r>
    <r>
      <rPr>
        <sz val="11"/>
        <color theme="1"/>
        <rFont val="Calibri"/>
        <family val="2"/>
        <scheme val="minor"/>
      </rPr>
      <t>.</t>
    </r>
  </si>
  <si>
    <r>
      <t>H</t>
    </r>
    <r>
      <rPr>
        <vertAlign val="subscript"/>
        <sz val="11"/>
        <color rgb="FF000000"/>
        <rFont val="Calibri"/>
        <family val="2"/>
      </rPr>
      <t>0</t>
    </r>
    <r>
      <rPr>
        <sz val="11"/>
        <color rgb="FF000000"/>
        <rFont val="Calibri"/>
        <family val="2"/>
      </rPr>
      <t xml:space="preserve">: </t>
    </r>
    <r>
      <rPr>
        <sz val="11"/>
        <color theme="1"/>
        <rFont val="Calibri"/>
        <family val="2"/>
      </rPr>
      <t>With two attempts instead of just one attempt in the final exam, scores in this Spring are not significantly different from past population of scores.</t>
    </r>
  </si>
  <si>
    <r>
      <t>H</t>
    </r>
    <r>
      <rPr>
        <vertAlign val="subscript"/>
        <sz val="11"/>
        <color theme="1"/>
        <rFont val="Calibri"/>
        <family val="2"/>
      </rPr>
      <t>1</t>
    </r>
    <r>
      <rPr>
        <sz val="11"/>
        <color theme="1"/>
        <rFont val="Calibri"/>
        <family val="2"/>
      </rPr>
      <t>: With two attempts instead of just one attempt in the final exam, scores in this Spring are significantly different from past population of scores.</t>
    </r>
  </si>
  <si>
    <t>Q2 data</t>
  </si>
  <si>
    <t>Subject # (Household)</t>
  </si>
  <si>
    <t># of mobile devices</t>
  </si>
  <si>
    <t>M =</t>
  </si>
  <si>
    <r>
      <t>H</t>
    </r>
    <r>
      <rPr>
        <vertAlign val="subscript"/>
        <sz val="11"/>
        <color theme="1"/>
        <rFont val="Calibri"/>
        <family val="2"/>
        <scheme val="minor"/>
      </rPr>
      <t>0</t>
    </r>
    <r>
      <rPr>
        <sz val="11"/>
        <color theme="1"/>
        <rFont val="Calibri"/>
        <family val="2"/>
        <scheme val="minor"/>
      </rPr>
      <t xml:space="preserve">:  </t>
    </r>
    <r>
      <rPr>
        <sz val="11"/>
        <color theme="1"/>
        <rFont val="Calibri"/>
        <family val="2"/>
      </rPr>
      <t>μ ≤ 4.5</t>
    </r>
  </si>
  <si>
    <r>
      <t>H</t>
    </r>
    <r>
      <rPr>
        <vertAlign val="sub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:  </t>
    </r>
    <r>
      <rPr>
        <sz val="11"/>
        <color theme="1"/>
        <rFont val="Calibri"/>
        <family val="2"/>
      </rPr>
      <t>μ &gt; 4.5</t>
    </r>
  </si>
  <si>
    <r>
      <t>H</t>
    </r>
    <r>
      <rPr>
        <vertAlign val="subscript"/>
        <sz val="11"/>
        <color rgb="FF000000"/>
        <rFont val="Calibri"/>
        <family val="2"/>
      </rPr>
      <t>0</t>
    </r>
    <r>
      <rPr>
        <sz val="11"/>
        <color rgb="FF000000"/>
        <rFont val="Calibri"/>
        <family val="2"/>
      </rPr>
      <t xml:space="preserve">: </t>
    </r>
    <r>
      <rPr>
        <sz val="11"/>
        <color theme="1"/>
        <rFont val="Calibri"/>
        <family val="2"/>
      </rPr>
      <t>The number of devices connected to the internet per household in the city of Chandler, Arizona is not significantly higher than the national average.</t>
    </r>
  </si>
  <si>
    <r>
      <t>H</t>
    </r>
    <r>
      <rPr>
        <vertAlign val="subscript"/>
        <sz val="11"/>
        <color theme="1"/>
        <rFont val="Calibri"/>
        <family val="2"/>
      </rPr>
      <t>1</t>
    </r>
    <r>
      <rPr>
        <sz val="11"/>
        <color theme="1"/>
        <rFont val="Calibri"/>
        <family val="2"/>
      </rPr>
      <t>: The number of devices connected to the internet per household in the city of Chandler, Arizona is significantly higher than the national average.</t>
    </r>
  </si>
  <si>
    <t>critical value =</t>
  </si>
  <si>
    <t>The Z statistic has a value of 1.67 which does not exceed the critical value of 2.33.</t>
  </si>
  <si>
    <t>Therefore, we fail to reject the null hypothesis.</t>
  </si>
  <si>
    <r>
      <t xml:space="preserve">The number of devices connected to the internet among households in the city of Chandler, Arizona are not significantly higher than the national average, </t>
    </r>
    <r>
      <rPr>
        <i/>
        <sz val="11"/>
        <color theme="1"/>
        <rFont val="Calibri"/>
        <family val="2"/>
      </rPr>
      <t>z = 1.67</t>
    </r>
    <r>
      <rPr>
        <sz val="11"/>
        <color theme="1"/>
        <rFont val="Calibri"/>
        <family val="2"/>
      </rPr>
      <t xml:space="preserve">, </t>
    </r>
    <r>
      <rPr>
        <i/>
        <sz val="11"/>
        <color theme="1"/>
        <rFont val="Calibri"/>
        <family val="2"/>
      </rPr>
      <t>p &gt; 0.01</t>
    </r>
    <r>
      <rPr>
        <sz val="11"/>
        <color theme="1"/>
        <rFont val="Calibri"/>
        <family val="2"/>
      </rPr>
      <t>.</t>
    </r>
  </si>
  <si>
    <t>Question 3</t>
  </si>
  <si>
    <t>Since the absolute value of the Z statistic |-1.65| = 1.65 does not exceed 1.96, we fail to reject the null hypothesis.</t>
  </si>
  <si>
    <t>The City of Phoenix does not have a significantly different life expectancy compared to the US norm,</t>
  </si>
  <si>
    <r>
      <t xml:space="preserve"> </t>
    </r>
    <r>
      <rPr>
        <i/>
        <sz val="11"/>
        <color theme="1"/>
        <rFont val="Calibri"/>
        <family val="2"/>
      </rPr>
      <t>z = -1.65</t>
    </r>
    <r>
      <rPr>
        <sz val="11"/>
        <color theme="1"/>
        <rFont val="Calibri"/>
        <family val="2"/>
      </rPr>
      <t xml:space="preserve">, </t>
    </r>
    <r>
      <rPr>
        <i/>
        <sz val="11"/>
        <color theme="1"/>
        <rFont val="Calibri"/>
        <family val="2"/>
      </rPr>
      <t>p &gt; 0.05</t>
    </r>
    <r>
      <rPr>
        <sz val="11"/>
        <color theme="1"/>
        <rFont val="Calibri"/>
        <family val="2"/>
      </rPr>
      <t>.</t>
    </r>
  </si>
  <si>
    <t>As expected, the standard error is now smaller than the previous standard error due to the increase in sample size.</t>
  </si>
  <si>
    <t>The magnitude of the Z statistic is now larger |-2.07| &gt; |-1.65| due to increase in sample size.</t>
  </si>
  <si>
    <t xml:space="preserve">Since the absolute value of the Z statistic |-2.07| = 2.07 is more extreme than critical value of 1.96, we now reject the null hypothesis. </t>
  </si>
  <si>
    <t>The decision now is different from the previous decision of not rejecting the null hypothesis.</t>
  </si>
  <si>
    <t>j)</t>
  </si>
  <si>
    <t>k)</t>
  </si>
  <si>
    <t xml:space="preserve">Increasing the sample size will make the standard error larger and will make the Z statistic more extreme while everything else remain the same. </t>
  </si>
  <si>
    <t>However, the increase in sample size does not change the value of the effect size.</t>
  </si>
  <si>
    <t>Extra Credit</t>
  </si>
  <si>
    <t>The only way to prove or disprove the null hypothesis is to actually compute the population mean.</t>
  </si>
  <si>
    <t>However, due to time constraint, budget and other factors, we usually based our decision on the sample, so we either reject the null hypothesis or fail to reject the null hypothesis</t>
  </si>
  <si>
    <t xml:space="preserve"> and there is a possibility that our decision is not correct. Specifically, if we reject the null hypothesis even if it is true then we committed a Type I error.  </t>
  </si>
  <si>
    <t xml:space="preserve">On the other hand, if we fail to reject the null hypothesis even if it is false, then we committed a Type II error. </t>
  </si>
  <si>
    <t>It is a good idea to have a larger sample for a study because it makes the hypothesis testing more powerful  by rejecting null hypothesis that is actually false.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</si>
</sst>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</font>
    <font>
      <sz val="11"/>
      <color theme="1"/>
      <name val="Calibri"/>
      <family val="2"/>
    </font>
    <font>
      <u/>
      <sz val="11"/>
      <color theme="1"/>
      <name val="Calibri"/>
      <family val="2"/>
    </font>
    <font>
      <sz val="11"/>
      <color rgb="FF000000"/>
      <name val="Calibri"/>
      <family val="2"/>
    </font>
    <font>
      <vertAlign val="subscript"/>
      <sz val="11"/>
      <color rgb="FF000000"/>
      <name val="Calibri"/>
      <family val="2"/>
    </font>
    <font>
      <vertAlign val="subscript"/>
      <sz val="11"/>
      <color theme="1"/>
      <name val="Calibri"/>
      <family val="2"/>
      <scheme val="minor"/>
    </font>
    <font>
      <i/>
      <sz val="11"/>
      <color theme="1"/>
      <name val="Calibri"/>
      <family val="2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</font>
    <font>
      <sz val="9"/>
      <color theme="1"/>
      <name val="Calibri"/>
      <family val="2"/>
    </font>
    <font>
      <sz val="10.5"/>
      <color rgb="FF000000"/>
      <name val="Calibri"/>
      <family val="2"/>
    </font>
    <font>
      <b/>
      <sz val="18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2" borderId="1" xfId="0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0" fontId="8" fillId="0" borderId="0" xfId="0" applyFont="1"/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/>
    </xf>
    <xf numFmtId="0" fontId="9" fillId="0" borderId="0" xfId="0" applyFont="1"/>
    <xf numFmtId="0" fontId="14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9"/>
  <sheetViews>
    <sheetView tabSelected="1" workbookViewId="0">
      <selection activeCell="E19" sqref="E19"/>
    </sheetView>
  </sheetViews>
  <sheetFormatPr defaultRowHeight="15" x14ac:dyDescent="0.25"/>
  <cols>
    <col min="2" max="2" width="13.85546875" customWidth="1"/>
    <col min="19" max="19" width="11.28515625" customWidth="1"/>
    <col min="20" max="20" width="13" customWidth="1"/>
  </cols>
  <sheetData>
    <row r="1" spans="1:3" ht="23.25" x14ac:dyDescent="0.25">
      <c r="A1" s="14" t="s">
        <v>6</v>
      </c>
    </row>
    <row r="3" spans="1:3" ht="21" x14ac:dyDescent="0.35">
      <c r="A3" s="8" t="s">
        <v>1</v>
      </c>
    </row>
    <row r="4" spans="1:3" x14ac:dyDescent="0.25">
      <c r="A4" t="s">
        <v>2</v>
      </c>
      <c r="B4" s="2" t="s">
        <v>3</v>
      </c>
    </row>
    <row r="5" spans="1:3" x14ac:dyDescent="0.25">
      <c r="A5" t="s">
        <v>4</v>
      </c>
      <c r="B5" s="4" t="s">
        <v>5</v>
      </c>
    </row>
    <row r="6" spans="1:3" x14ac:dyDescent="0.25">
      <c r="A6" t="s">
        <v>7</v>
      </c>
    </row>
    <row r="7" spans="1:3" x14ac:dyDescent="0.25">
      <c r="A7" t="s">
        <v>8</v>
      </c>
    </row>
    <row r="8" spans="1:3" ht="18" x14ac:dyDescent="0.35">
      <c r="A8" t="s">
        <v>10</v>
      </c>
    </row>
    <row r="9" spans="1:3" ht="18" x14ac:dyDescent="0.35">
      <c r="A9" t="s">
        <v>11</v>
      </c>
    </row>
    <row r="11" spans="1:3" x14ac:dyDescent="0.25">
      <c r="A11" t="s">
        <v>9</v>
      </c>
    </row>
    <row r="12" spans="1:3" ht="18" x14ac:dyDescent="0.25">
      <c r="A12" s="5" t="s">
        <v>27</v>
      </c>
    </row>
    <row r="13" spans="1:3" ht="18" x14ac:dyDescent="0.25">
      <c r="A13" s="3" t="s">
        <v>28</v>
      </c>
    </row>
    <row r="15" spans="1:3" x14ac:dyDescent="0.25">
      <c r="A15" t="s">
        <v>12</v>
      </c>
      <c r="B15" t="s">
        <v>13</v>
      </c>
      <c r="C15" s="6">
        <f>6/SQRT(64)</f>
        <v>0.75</v>
      </c>
    </row>
    <row r="17" spans="1:20" x14ac:dyDescent="0.25">
      <c r="A17" t="s">
        <v>14</v>
      </c>
      <c r="B17" t="s">
        <v>15</v>
      </c>
      <c r="C17" s="6">
        <f>(29.5-28)/0.75</f>
        <v>2</v>
      </c>
    </row>
    <row r="19" spans="1:20" x14ac:dyDescent="0.25">
      <c r="A19" t="s">
        <v>16</v>
      </c>
      <c r="B19" t="s">
        <v>17</v>
      </c>
      <c r="D19" s="7">
        <f>-NORMSINV(0.05/2)</f>
        <v>1.9599639845400538</v>
      </c>
      <c r="E19" s="7">
        <f>NORMSINV(0.05/2)</f>
        <v>-1.9599639845400538</v>
      </c>
    </row>
    <row r="21" spans="1:20" x14ac:dyDescent="0.25">
      <c r="A21" t="s">
        <v>18</v>
      </c>
      <c r="B21" s="4" t="s">
        <v>19</v>
      </c>
    </row>
    <row r="22" spans="1:20" x14ac:dyDescent="0.25">
      <c r="B22" s="4" t="s">
        <v>20</v>
      </c>
    </row>
    <row r="24" spans="1:20" x14ac:dyDescent="0.25">
      <c r="A24" t="s">
        <v>21</v>
      </c>
      <c r="B24" s="3" t="s">
        <v>24</v>
      </c>
    </row>
    <row r="26" spans="1:20" x14ac:dyDescent="0.25">
      <c r="A26" t="s">
        <v>22</v>
      </c>
      <c r="B26" t="s">
        <v>23</v>
      </c>
      <c r="E26" s="6">
        <f>(29.5-28)/6</f>
        <v>0.25</v>
      </c>
    </row>
    <row r="28" spans="1:20" ht="21.75" thickBot="1" x14ac:dyDescent="0.4">
      <c r="A28" s="8" t="s">
        <v>25</v>
      </c>
      <c r="S28" t="s">
        <v>29</v>
      </c>
    </row>
    <row r="29" spans="1:20" ht="24.75" thickBot="1" x14ac:dyDescent="0.3">
      <c r="A29" t="s">
        <v>26</v>
      </c>
      <c r="S29" s="9" t="s">
        <v>30</v>
      </c>
      <c r="T29" s="10" t="s">
        <v>31</v>
      </c>
    </row>
    <row r="30" spans="1:20" ht="15.75" thickBot="1" x14ac:dyDescent="0.3">
      <c r="S30" s="11">
        <v>1</v>
      </c>
      <c r="T30" s="12">
        <v>6</v>
      </c>
    </row>
    <row r="31" spans="1:20" ht="15.75" thickBot="1" x14ac:dyDescent="0.3">
      <c r="A31" t="s">
        <v>4</v>
      </c>
      <c r="S31" s="11">
        <v>2</v>
      </c>
      <c r="T31" s="12">
        <v>4</v>
      </c>
    </row>
    <row r="32" spans="1:20" ht="15.75" thickBot="1" x14ac:dyDescent="0.3">
      <c r="A32" t="s">
        <v>8</v>
      </c>
      <c r="S32" s="11">
        <v>3</v>
      </c>
      <c r="T32" s="12">
        <v>7</v>
      </c>
    </row>
    <row r="33" spans="1:20" ht="18.75" thickBot="1" x14ac:dyDescent="0.4">
      <c r="A33" t="s">
        <v>33</v>
      </c>
      <c r="S33" s="11">
        <v>4</v>
      </c>
      <c r="T33" s="12">
        <v>4</v>
      </c>
    </row>
    <row r="34" spans="1:20" ht="18.75" thickBot="1" x14ac:dyDescent="0.4">
      <c r="A34" t="s">
        <v>34</v>
      </c>
      <c r="S34" s="11">
        <v>5</v>
      </c>
      <c r="T34" s="12">
        <v>6</v>
      </c>
    </row>
    <row r="35" spans="1:20" ht="15.75" thickBot="1" x14ac:dyDescent="0.3">
      <c r="S35" s="11">
        <v>6</v>
      </c>
      <c r="T35" s="12">
        <v>8</v>
      </c>
    </row>
    <row r="36" spans="1:20" ht="15.75" thickBot="1" x14ac:dyDescent="0.3">
      <c r="A36" t="s">
        <v>9</v>
      </c>
      <c r="S36" s="11">
        <v>7</v>
      </c>
      <c r="T36" s="12">
        <v>5</v>
      </c>
    </row>
    <row r="37" spans="1:20" ht="18.75" thickBot="1" x14ac:dyDescent="0.3">
      <c r="A37" s="5" t="s">
        <v>35</v>
      </c>
      <c r="S37" s="11">
        <v>8</v>
      </c>
      <c r="T37" s="12">
        <v>5</v>
      </c>
    </row>
    <row r="38" spans="1:20" ht="18.75" thickBot="1" x14ac:dyDescent="0.3">
      <c r="A38" s="3" t="s">
        <v>36</v>
      </c>
      <c r="S38" s="11">
        <v>9</v>
      </c>
      <c r="T38" s="12">
        <v>5</v>
      </c>
    </row>
    <row r="39" spans="1:20" ht="15.75" thickBot="1" x14ac:dyDescent="0.3">
      <c r="S39" s="11">
        <v>10</v>
      </c>
      <c r="T39" s="12">
        <v>5</v>
      </c>
    </row>
    <row r="40" spans="1:20" ht="15.75" thickBot="1" x14ac:dyDescent="0.3">
      <c r="A40" t="s">
        <v>7</v>
      </c>
      <c r="B40" t="s">
        <v>32</v>
      </c>
      <c r="C40" s="6">
        <f>AVERAGE($T$30:$T$54)</f>
        <v>5</v>
      </c>
      <c r="S40" s="11">
        <v>11</v>
      </c>
      <c r="T40" s="12">
        <v>4</v>
      </c>
    </row>
    <row r="41" spans="1:20" ht="15.75" thickBot="1" x14ac:dyDescent="0.3">
      <c r="S41" s="11">
        <v>12</v>
      </c>
      <c r="T41" s="12">
        <v>5</v>
      </c>
    </row>
    <row r="42" spans="1:20" ht="15.75" thickBot="1" x14ac:dyDescent="0.3">
      <c r="A42" t="s">
        <v>12</v>
      </c>
      <c r="B42" t="s">
        <v>13</v>
      </c>
      <c r="C42" s="6">
        <f>1.5/SQRT(25)</f>
        <v>0.3</v>
      </c>
      <c r="S42" s="11">
        <v>13</v>
      </c>
      <c r="T42" s="12">
        <v>6</v>
      </c>
    </row>
    <row r="43" spans="1:20" ht="15.75" thickBot="1" x14ac:dyDescent="0.3">
      <c r="S43" s="11">
        <v>14</v>
      </c>
      <c r="T43" s="12">
        <v>5</v>
      </c>
    </row>
    <row r="44" spans="1:20" ht="15.75" thickBot="1" x14ac:dyDescent="0.3">
      <c r="A44" t="s">
        <v>14</v>
      </c>
      <c r="B44" t="s">
        <v>15</v>
      </c>
      <c r="C44" s="7">
        <f>(5-4.5)/0.3</f>
        <v>1.6666666666666667</v>
      </c>
      <c r="S44" s="11">
        <v>15</v>
      </c>
      <c r="T44" s="12">
        <v>3</v>
      </c>
    </row>
    <row r="45" spans="1:20" ht="15.75" thickBot="1" x14ac:dyDescent="0.3">
      <c r="S45" s="11">
        <v>16</v>
      </c>
      <c r="T45" s="12">
        <v>6</v>
      </c>
    </row>
    <row r="46" spans="1:20" ht="15.75" thickBot="1" x14ac:dyDescent="0.3">
      <c r="A46" t="s">
        <v>16</v>
      </c>
      <c r="B46" t="s">
        <v>37</v>
      </c>
      <c r="D46" s="7">
        <f>-NORMSINV(0.01)</f>
        <v>2.3263478740408408</v>
      </c>
      <c r="S46" s="11">
        <v>17</v>
      </c>
      <c r="T46" s="12">
        <v>2</v>
      </c>
    </row>
    <row r="47" spans="1:20" ht="15.75" thickBot="1" x14ac:dyDescent="0.3">
      <c r="S47" s="11">
        <v>18</v>
      </c>
      <c r="T47" s="12">
        <v>5</v>
      </c>
    </row>
    <row r="48" spans="1:20" ht="15.75" thickBot="1" x14ac:dyDescent="0.3">
      <c r="A48" t="s">
        <v>18</v>
      </c>
      <c r="B48" s="4" t="s">
        <v>38</v>
      </c>
      <c r="S48" s="11">
        <v>19</v>
      </c>
      <c r="T48" s="12">
        <v>6</v>
      </c>
    </row>
    <row r="49" spans="1:20" ht="15.75" thickBot="1" x14ac:dyDescent="0.3">
      <c r="B49" s="4" t="s">
        <v>39</v>
      </c>
      <c r="S49" s="11">
        <v>20</v>
      </c>
      <c r="T49" s="12">
        <v>5</v>
      </c>
    </row>
    <row r="50" spans="1:20" ht="15.75" thickBot="1" x14ac:dyDescent="0.3">
      <c r="S50" s="11">
        <v>21</v>
      </c>
      <c r="T50" s="12">
        <v>5</v>
      </c>
    </row>
    <row r="51" spans="1:20" ht="15.75" thickBot="1" x14ac:dyDescent="0.3">
      <c r="A51" t="s">
        <v>21</v>
      </c>
      <c r="B51" s="3" t="s">
        <v>40</v>
      </c>
      <c r="S51" s="11">
        <v>22</v>
      </c>
      <c r="T51" s="12">
        <v>6</v>
      </c>
    </row>
    <row r="52" spans="1:20" ht="15.75" thickBot="1" x14ac:dyDescent="0.3">
      <c r="S52" s="11">
        <v>23</v>
      </c>
      <c r="T52" s="12">
        <v>3</v>
      </c>
    </row>
    <row r="53" spans="1:20" ht="15.75" thickBot="1" x14ac:dyDescent="0.3">
      <c r="A53" t="s">
        <v>22</v>
      </c>
      <c r="B53" t="s">
        <v>23</v>
      </c>
      <c r="E53" s="7">
        <f>(5-4.5)/1.5</f>
        <v>0.33333333333333331</v>
      </c>
      <c r="S53" s="11">
        <v>24</v>
      </c>
      <c r="T53" s="12">
        <v>4</v>
      </c>
    </row>
    <row r="54" spans="1:20" ht="15.75" thickBot="1" x14ac:dyDescent="0.3">
      <c r="S54" s="11">
        <v>25</v>
      </c>
      <c r="T54" s="12">
        <v>5</v>
      </c>
    </row>
    <row r="55" spans="1:20" ht="21" x14ac:dyDescent="0.35">
      <c r="A55" s="8" t="s">
        <v>41</v>
      </c>
      <c r="S55" s="5"/>
    </row>
    <row r="56" spans="1:20" x14ac:dyDescent="0.25">
      <c r="A56" t="s">
        <v>2</v>
      </c>
      <c r="B56" t="s">
        <v>13</v>
      </c>
      <c r="C56" s="6">
        <f>15/SQRT(400)</f>
        <v>0.75</v>
      </c>
    </row>
    <row r="58" spans="1:20" x14ac:dyDescent="0.25">
      <c r="A58" t="s">
        <v>4</v>
      </c>
      <c r="B58" t="s">
        <v>15</v>
      </c>
      <c r="C58" s="7">
        <f>(77.5-78.74)/0.75</f>
        <v>-1.6533333333333264</v>
      </c>
    </row>
    <row r="60" spans="1:20" x14ac:dyDescent="0.25">
      <c r="A60" t="s">
        <v>7</v>
      </c>
      <c r="B60" t="s">
        <v>17</v>
      </c>
      <c r="D60" s="7">
        <f>-NORMSINV(0.05/2)</f>
        <v>1.9599639845400538</v>
      </c>
      <c r="E60" s="7">
        <f>NORMSINV(0.05/2)</f>
        <v>-1.9599639845400538</v>
      </c>
    </row>
    <row r="62" spans="1:20" x14ac:dyDescent="0.25">
      <c r="A62" t="s">
        <v>12</v>
      </c>
      <c r="B62" s="5" t="s">
        <v>42</v>
      </c>
    </row>
    <row r="64" spans="1:20" x14ac:dyDescent="0.25">
      <c r="A64" t="s">
        <v>14</v>
      </c>
      <c r="B64" t="s">
        <v>23</v>
      </c>
      <c r="E64" s="7">
        <f>(77.5-78.74)/15</f>
        <v>-8.2666666666666319E-2</v>
      </c>
    </row>
    <row r="66" spans="1:5" x14ac:dyDescent="0.25">
      <c r="A66" t="s">
        <v>16</v>
      </c>
      <c r="B66" s="3" t="s">
        <v>43</v>
      </c>
    </row>
    <row r="67" spans="1:5" x14ac:dyDescent="0.25">
      <c r="B67" s="3" t="s">
        <v>44</v>
      </c>
    </row>
    <row r="69" spans="1:5" x14ac:dyDescent="0.25">
      <c r="A69" t="s">
        <v>18</v>
      </c>
      <c r="B69" t="s">
        <v>13</v>
      </c>
      <c r="C69" s="6">
        <f>15/SQRT(625)</f>
        <v>0.6</v>
      </c>
    </row>
    <row r="70" spans="1:5" x14ac:dyDescent="0.25">
      <c r="B70" s="3" t="s">
        <v>45</v>
      </c>
    </row>
    <row r="72" spans="1:5" x14ac:dyDescent="0.25">
      <c r="A72" t="s">
        <v>21</v>
      </c>
      <c r="B72" t="s">
        <v>15</v>
      </c>
      <c r="C72" s="7">
        <f>(77.5-78.74)/0.6</f>
        <v>-2.0666666666666584</v>
      </c>
    </row>
    <row r="73" spans="1:5" x14ac:dyDescent="0.25">
      <c r="B73" s="3" t="s">
        <v>46</v>
      </c>
    </row>
    <row r="75" spans="1:5" x14ac:dyDescent="0.25">
      <c r="A75" t="s">
        <v>22</v>
      </c>
      <c r="B75" s="5" t="s">
        <v>47</v>
      </c>
    </row>
    <row r="76" spans="1:5" x14ac:dyDescent="0.25">
      <c r="B76" t="s">
        <v>48</v>
      </c>
    </row>
    <row r="78" spans="1:5" x14ac:dyDescent="0.25">
      <c r="A78" t="s">
        <v>49</v>
      </c>
      <c r="B78" t="s">
        <v>23</v>
      </c>
      <c r="E78" s="7">
        <f>(77.5-78.74)/15</f>
        <v>-8.2666666666666319E-2</v>
      </c>
    </row>
    <row r="80" spans="1:5" x14ac:dyDescent="0.25">
      <c r="A80" t="s">
        <v>50</v>
      </c>
      <c r="B80" s="4" t="s">
        <v>51</v>
      </c>
    </row>
    <row r="81" spans="1:2" x14ac:dyDescent="0.25">
      <c r="B81" s="4" t="s">
        <v>52</v>
      </c>
    </row>
    <row r="83" spans="1:2" x14ac:dyDescent="0.25">
      <c r="B83" s="4" t="s">
        <v>58</v>
      </c>
    </row>
    <row r="85" spans="1:2" x14ac:dyDescent="0.25">
      <c r="A85" s="13" t="s">
        <v>53</v>
      </c>
    </row>
    <row r="86" spans="1:2" x14ac:dyDescent="0.25">
      <c r="A86" s="3" t="s">
        <v>54</v>
      </c>
    </row>
    <row r="87" spans="1:2" x14ac:dyDescent="0.25">
      <c r="A87" s="3" t="s">
        <v>55</v>
      </c>
    </row>
    <row r="88" spans="1:2" x14ac:dyDescent="0.25">
      <c r="A88" t="s">
        <v>56</v>
      </c>
    </row>
    <row r="89" spans="1:2" x14ac:dyDescent="0.25">
      <c r="A89" t="s">
        <v>57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>
      <selection activeCell="D16" sqref="D16"/>
    </sheetView>
  </sheetViews>
  <sheetFormatPr defaultColWidth="8.85546875" defaultRowHeight="15" x14ac:dyDescent="0.25"/>
  <cols>
    <col min="1" max="1" width="17.85546875" style="1" customWidth="1"/>
  </cols>
  <sheetData>
    <row r="1" spans="1:1" x14ac:dyDescent="0.25">
      <c r="A1" s="1" t="s">
        <v>0</v>
      </c>
    </row>
    <row r="2" spans="1:1" x14ac:dyDescent="0.25">
      <c r="A2" s="1">
        <v>6</v>
      </c>
    </row>
    <row r="3" spans="1:1" x14ac:dyDescent="0.25">
      <c r="A3" s="1">
        <v>4</v>
      </c>
    </row>
    <row r="4" spans="1:1" x14ac:dyDescent="0.25">
      <c r="A4" s="1">
        <v>7</v>
      </c>
    </row>
    <row r="5" spans="1:1" x14ac:dyDescent="0.25">
      <c r="A5" s="1">
        <v>4</v>
      </c>
    </row>
    <row r="6" spans="1:1" x14ac:dyDescent="0.25">
      <c r="A6" s="1">
        <v>6</v>
      </c>
    </row>
    <row r="7" spans="1:1" x14ac:dyDescent="0.25">
      <c r="A7" s="1">
        <v>8</v>
      </c>
    </row>
    <row r="8" spans="1:1" x14ac:dyDescent="0.25">
      <c r="A8" s="1">
        <v>5</v>
      </c>
    </row>
    <row r="9" spans="1:1" x14ac:dyDescent="0.25">
      <c r="A9" s="1">
        <v>5</v>
      </c>
    </row>
    <row r="10" spans="1:1" x14ac:dyDescent="0.25">
      <c r="A10" s="1">
        <v>5</v>
      </c>
    </row>
    <row r="11" spans="1:1" x14ac:dyDescent="0.25">
      <c r="A11" s="1">
        <v>5</v>
      </c>
    </row>
    <row r="12" spans="1:1" x14ac:dyDescent="0.25">
      <c r="A12" s="1">
        <v>4</v>
      </c>
    </row>
    <row r="13" spans="1:1" x14ac:dyDescent="0.25">
      <c r="A13" s="1">
        <v>5</v>
      </c>
    </row>
    <row r="14" spans="1:1" x14ac:dyDescent="0.25">
      <c r="A14" s="1">
        <v>6</v>
      </c>
    </row>
    <row r="15" spans="1:1" x14ac:dyDescent="0.25">
      <c r="A15" s="1">
        <v>5</v>
      </c>
    </row>
    <row r="16" spans="1:1" x14ac:dyDescent="0.25">
      <c r="A16" s="1">
        <v>3</v>
      </c>
    </row>
    <row r="17" spans="1:1" x14ac:dyDescent="0.25">
      <c r="A17" s="1">
        <v>6</v>
      </c>
    </row>
    <row r="18" spans="1:1" x14ac:dyDescent="0.25">
      <c r="A18" s="1">
        <v>2</v>
      </c>
    </row>
    <row r="19" spans="1:1" x14ac:dyDescent="0.25">
      <c r="A19" s="1">
        <v>5</v>
      </c>
    </row>
    <row r="20" spans="1:1" x14ac:dyDescent="0.25">
      <c r="A20" s="1">
        <v>6</v>
      </c>
    </row>
    <row r="21" spans="1:1" x14ac:dyDescent="0.25">
      <c r="A21" s="1">
        <v>5</v>
      </c>
    </row>
    <row r="22" spans="1:1" x14ac:dyDescent="0.25">
      <c r="A22" s="1">
        <v>5</v>
      </c>
    </row>
    <row r="23" spans="1:1" x14ac:dyDescent="0.25">
      <c r="A23" s="1">
        <v>6</v>
      </c>
    </row>
    <row r="24" spans="1:1" x14ac:dyDescent="0.25">
      <c r="A24" s="1">
        <v>3</v>
      </c>
    </row>
    <row r="25" spans="1:1" x14ac:dyDescent="0.25">
      <c r="A25" s="1">
        <v>4</v>
      </c>
    </row>
    <row r="26" spans="1:1" x14ac:dyDescent="0.25">
      <c r="A26" s="1">
        <v>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Q2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Trudy Kuo</dc:creator>
  <cp:lastModifiedBy>iam</cp:lastModifiedBy>
  <dcterms:created xsi:type="dcterms:W3CDTF">2018-05-15T08:18:29Z</dcterms:created>
  <dcterms:modified xsi:type="dcterms:W3CDTF">2018-09-01T23:08:02Z</dcterms:modified>
</cp:coreProperties>
</file>